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<sst xmlns="http://schemas.openxmlformats.org/spreadsheetml/2006/main" count="205" uniqueCount="123">
  <si>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</si>
  <si>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</si>
  <si>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</si>
  <si>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</si>
  <si>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5</t>
  </si>
  <si>
    <r>
      <t>"14"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</si>
  <si>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</si>
  <si>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</si>
  <si>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</si>
  <si>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</si>
  <si>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</si>
  <si>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</si>
  <si>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</si>
  <si>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</si>
  <si>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</si>
  <si>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</si>
  <si>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</si>
  <si>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</si>
  <si>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</si>
  <si>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</si>
  <si>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</si>
  <si>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</si>
  <si>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</si>
  <si>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</si>
  <si>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</si>
  <si>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</si>
  <si>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</si>
  <si>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</si>
  <si>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</si>
  <si>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</si>
  <si>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</si>
  <si>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</si>
  <si>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</si>
  <si>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</si>
  <si>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</si>
  <si>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</si>
  <si>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</si>
  <si>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</si>
  <si>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</si>
  <si>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</si>
  <si>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</si>
  <si>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</si>
  <si>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</si>
  <si>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</si>
  <si>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</si>
  <si>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сок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</si>
  <si>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</si>
  <si>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</si>
  <si>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</si>
  <si>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</si>
  <si>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Пряники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</si>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</sst>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0" workbookViewId="0">
      <selection activeCell="T85" sqref="T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0666666666667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45791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T85</f>
        <v>906.8428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45</v>
      </c>
      <c r="P21" s="108"/>
      <c r="Q21" s="132"/>
      <c r="R21" s="133" t="s">
        <v>51</v>
      </c>
      <c r="S21" s="134"/>
      <c r="T21" s="134"/>
    </row>
    <row r="22" spans="1:20">
      <c r="A22" s="42"/>
      <c r="B22" s="43"/>
      <c r="C22" s="43" t="s">
        <v>52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53</v>
      </c>
      <c r="S22" s="11" t="s">
        <v>54</v>
      </c>
      <c r="T22" s="11" t="s">
        <v>55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56</v>
      </c>
      <c r="S23" s="138"/>
      <c r="T23" s="138"/>
    </row>
    <row r="24" spans="1:20">
      <c r="A24" s="55" t="s">
        <v>57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58</v>
      </c>
      <c r="B25" s="59"/>
      <c r="C25" s="59" t="s">
        <v>59</v>
      </c>
      <c r="D25" s="60">
        <v>200</v>
      </c>
      <c r="E25" s="60">
        <v>30</v>
      </c>
      <c r="F25" s="60">
        <v>20</v>
      </c>
      <c r="G25" s="60">
        <v>200</v>
      </c>
      <c r="H25" s="60">
        <v>200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60</v>
      </c>
      <c r="B26" s="62"/>
      <c r="C26" s="62" t="s">
        <v>51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0.42</v>
      </c>
      <c r="S26" s="143">
        <v>90</v>
      </c>
      <c r="T26" s="144">
        <f>SUM(R26*S26)</f>
        <v>37.8</v>
      </c>
    </row>
    <row r="27" spans="1:20">
      <c r="A27" s="61" t="s">
        <v>61</v>
      </c>
      <c r="B27" s="62"/>
      <c r="C27" s="62" t="s">
        <v>51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62</v>
      </c>
      <c r="B28" s="62"/>
      <c r="C28" s="62" t="s">
        <v>51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63</v>
      </c>
      <c r="B29" s="62"/>
      <c r="C29" s="62" t="s">
        <v>64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65</v>
      </c>
      <c r="B30" s="62"/>
      <c r="C30" s="62" t="s">
        <v>64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66</v>
      </c>
      <c r="B31" s="62"/>
      <c r="C31" s="62" t="s">
        <v>51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67</v>
      </c>
      <c r="B32" s="62"/>
      <c r="C32" s="62" t="s">
        <v>51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0.7</v>
      </c>
      <c r="S32" s="143">
        <v>207</v>
      </c>
      <c r="T32" s="144">
        <f t="shared" si="0"/>
        <v>144.9</v>
      </c>
    </row>
    <row r="33" spans="1:20">
      <c r="A33" s="61" t="s">
        <v>68</v>
      </c>
      <c r="B33" s="62"/>
      <c r="C33" s="62" t="s">
        <v>51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69</v>
      </c>
      <c r="B34" s="62"/>
      <c r="C34" s="62" t="s">
        <v>51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1.68</v>
      </c>
      <c r="S34" s="143">
        <v>110</v>
      </c>
      <c r="T34" s="144">
        <f t="shared" si="0"/>
        <v>184.8</v>
      </c>
    </row>
    <row r="35" spans="1:20">
      <c r="A35" s="61" t="s">
        <v>70</v>
      </c>
      <c r="B35" s="62"/>
      <c r="C35" s="62" t="s">
        <v>51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71</v>
      </c>
      <c r="B36" s="62"/>
      <c r="C36" s="62" t="s">
        <v>51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0.0399</v>
      </c>
      <c r="S36" s="143">
        <v>500</v>
      </c>
      <c r="T36" s="144">
        <v>17</v>
      </c>
    </row>
    <row r="37" spans="1:20">
      <c r="A37" s="61" t="s">
        <v>72</v>
      </c>
      <c r="B37" s="62"/>
      <c r="C37" s="62" t="s">
        <v>51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0.042</v>
      </c>
      <c r="S37" s="143">
        <v>110</v>
      </c>
      <c r="T37" s="144">
        <f>SUM(R37*S37)</f>
        <v>4.62</v>
      </c>
    </row>
    <row r="38" spans="1:20">
      <c r="A38" s="61" t="s">
        <v>73</v>
      </c>
      <c r="B38" s="62"/>
      <c r="C38" s="62" t="s">
        <v>51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0.098</v>
      </c>
      <c r="S38" s="143">
        <v>230</v>
      </c>
      <c r="T38" s="144">
        <f t="shared" si="0"/>
        <v>22.54</v>
      </c>
    </row>
    <row r="39" spans="1:20">
      <c r="A39" s="61" t="s">
        <v>74</v>
      </c>
      <c r="B39" s="62"/>
      <c r="C39" s="62" t="s">
        <v>51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0.14</v>
      </c>
      <c r="S39" s="143">
        <v>360</v>
      </c>
      <c r="T39" s="144">
        <f t="shared" si="0"/>
        <v>50.4</v>
      </c>
    </row>
    <row r="40" spans="1:20">
      <c r="A40" s="61" t="s">
        <v>75</v>
      </c>
      <c r="B40" s="62"/>
      <c r="C40" s="62" t="s">
        <v>51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76</v>
      </c>
      <c r="B41" s="64"/>
      <c r="C41" s="64" t="s">
        <v>51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0.371</v>
      </c>
      <c r="S41" s="143">
        <v>30</v>
      </c>
      <c r="T41" s="144">
        <f t="shared" si="0"/>
        <v>11.13</v>
      </c>
    </row>
    <row r="42" spans="1:20">
      <c r="A42" s="61" t="s">
        <v>77</v>
      </c>
      <c r="B42" s="62"/>
      <c r="C42" s="62" t="s">
        <v>51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0.203</v>
      </c>
      <c r="S42" s="143">
        <v>26</v>
      </c>
      <c r="T42" s="144">
        <f t="shared" si="0"/>
        <v>5.278</v>
      </c>
    </row>
    <row r="43" spans="1:20">
      <c r="A43" s="61" t="s">
        <v>78</v>
      </c>
      <c r="B43" s="62"/>
      <c r="C43" s="62" t="s">
        <v>51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0.378</v>
      </c>
      <c r="S43" s="143">
        <v>50</v>
      </c>
      <c r="T43" s="144">
        <f t="shared" si="0"/>
        <v>18.9</v>
      </c>
    </row>
    <row r="44" spans="1:20">
      <c r="A44" s="61" t="s">
        <v>79</v>
      </c>
      <c r="B44" s="62"/>
      <c r="C44" s="62" t="s">
        <v>51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80</v>
      </c>
      <c r="B45" s="62"/>
      <c r="C45" s="62" t="s">
        <v>51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81</v>
      </c>
      <c r="B46" s="62"/>
      <c r="C46" s="62" t="s">
        <v>51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82</v>
      </c>
      <c r="B47" s="62"/>
      <c r="C47" s="62" t="s">
        <v>51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0.035</v>
      </c>
      <c r="S47" s="143">
        <v>500</v>
      </c>
      <c r="T47" s="144">
        <f t="shared" si="0"/>
        <v>17.5</v>
      </c>
    </row>
    <row r="48" spans="1:20">
      <c r="A48" s="61" t="s">
        <v>83</v>
      </c>
      <c r="B48" s="62"/>
      <c r="C48" s="62" t="s">
        <v>51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84</v>
      </c>
      <c r="B49" s="62"/>
      <c r="C49" s="62" t="s">
        <v>51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85</v>
      </c>
      <c r="B50" s="62"/>
      <c r="C50" s="62" t="s">
        <v>86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0.4</v>
      </c>
      <c r="R50" s="142">
        <f>SUM(C24*Q50)</f>
        <v>2.8</v>
      </c>
      <c r="S50" s="143">
        <v>90</v>
      </c>
      <c r="T50" s="144">
        <f t="shared" si="0"/>
        <v>252</v>
      </c>
    </row>
    <row r="51" spans="1:20">
      <c r="A51" s="61" t="s">
        <v>87</v>
      </c>
      <c r="B51" s="62"/>
      <c r="C51" s="62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88</v>
      </c>
      <c r="B52" s="62"/>
      <c r="C52" s="62" t="s">
        <v>51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0.07</v>
      </c>
      <c r="S52" s="143">
        <v>41</v>
      </c>
      <c r="T52" s="144">
        <f t="shared" si="0"/>
        <v>2.87</v>
      </c>
    </row>
    <row r="53" spans="1:20">
      <c r="A53" s="61" t="s">
        <v>89</v>
      </c>
      <c r="B53" s="62"/>
      <c r="C53" s="62" t="s">
        <v>51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90</v>
      </c>
      <c r="B54" s="62"/>
      <c r="C54" s="62" t="s">
        <v>51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91</v>
      </c>
      <c r="B55" s="62"/>
      <c r="C55" s="62" t="s">
        <v>51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92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93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85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52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53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56</v>
      </c>
      <c r="S62" s="151" t="s">
        <v>54</v>
      </c>
      <c r="T62" s="151" t="s">
        <v>55</v>
      </c>
    </row>
    <row r="63" spans="1:20">
      <c r="A63" s="61" t="s">
        <v>94</v>
      </c>
      <c r="B63" s="64"/>
      <c r="C63" s="64" t="s">
        <v>51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95</v>
      </c>
      <c r="B64" s="62"/>
      <c r="C64" s="62" t="s">
        <v>51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0.525</v>
      </c>
      <c r="S64" s="143">
        <v>55</v>
      </c>
      <c r="T64" s="144">
        <f t="shared" si="2"/>
        <v>28.875</v>
      </c>
    </row>
    <row r="65" spans="1:20">
      <c r="A65" s="61" t="s">
        <v>96</v>
      </c>
      <c r="B65" s="62"/>
      <c r="C65" s="62" t="s">
        <v>51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0.112</v>
      </c>
      <c r="S65" s="143">
        <v>100</v>
      </c>
      <c r="T65" s="144">
        <f t="shared" si="2"/>
        <v>11.2</v>
      </c>
    </row>
    <row r="66" spans="1:20">
      <c r="A66" s="61" t="s">
        <v>97</v>
      </c>
      <c r="B66" s="62"/>
      <c r="C66" s="62" t="s">
        <v>51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98</v>
      </c>
      <c r="B67" s="62"/>
      <c r="C67" s="62" t="s">
        <v>51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99</v>
      </c>
      <c r="B68" s="62"/>
      <c r="C68" s="62" t="s">
        <v>51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100</v>
      </c>
      <c r="B69" s="62"/>
      <c r="C69" s="62" t="s">
        <v>51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101</v>
      </c>
      <c r="B70" s="62"/>
      <c r="C70" s="62" t="s">
        <v>51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0.112</v>
      </c>
      <c r="S70" s="143">
        <v>60</v>
      </c>
      <c r="T70" s="144">
        <f t="shared" si="2"/>
        <v>6.72</v>
      </c>
    </row>
    <row r="71" spans="1:20">
      <c r="A71" s="61" t="s">
        <v>102</v>
      </c>
      <c r="B71" s="62"/>
      <c r="C71" s="62" t="s">
        <v>51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0.0154</v>
      </c>
      <c r="S71" s="143">
        <v>12</v>
      </c>
      <c r="T71" s="144">
        <f t="shared" si="2"/>
        <v>0.1848</v>
      </c>
    </row>
    <row r="72" spans="1:20">
      <c r="A72" s="61" t="s">
        <v>103</v>
      </c>
      <c r="B72" s="62"/>
      <c r="C72" s="62" t="s">
        <v>51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104</v>
      </c>
      <c r="B73" s="62"/>
      <c r="C73" s="62" t="s">
        <v>51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105</v>
      </c>
      <c r="B74" s="62"/>
      <c r="C74" s="62" t="s">
        <v>51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106</v>
      </c>
      <c r="B75" s="62"/>
      <c r="C75" s="62" t="s">
        <v>51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2">
        <f>SUM(C24*Q75)</f>
        <v>0</v>
      </c>
      <c r="S75" s="143">
        <v>100</v>
      </c>
      <c r="T75" s="144">
        <f t="shared" si="2"/>
        <v>0</v>
      </c>
    </row>
    <row r="76" spans="1:20">
      <c r="A76" s="155" t="s">
        <v>107</v>
      </c>
      <c r="B76" s="62"/>
      <c r="C76" s="62" t="s">
        <v>51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108</v>
      </c>
      <c r="B77" s="62"/>
      <c r="C77" s="62" t="s">
        <v>51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109</v>
      </c>
      <c r="B78" s="62"/>
      <c r="C78" s="62" t="s">
        <v>51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110</v>
      </c>
      <c r="B79" s="62"/>
      <c r="C79" s="62" t="s">
        <v>51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50</v>
      </c>
      <c r="B80" s="62"/>
      <c r="C80" s="62" t="s">
        <v>51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>
        <v>0.06</v>
      </c>
      <c r="O80" s="60"/>
      <c r="P80" s="60"/>
      <c r="Q80" s="74">
        <f t="shared" si="3"/>
        <v>0.06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111</v>
      </c>
      <c r="B81" s="62"/>
      <c r="C81" s="62" t="s">
        <v>51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112</v>
      </c>
      <c r="B82" s="62"/>
      <c r="C82" s="62" t="s">
        <v>51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113</v>
      </c>
      <c r="B83" s="62"/>
      <c r="C83" s="62" t="s">
        <v>51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0.14</v>
      </c>
      <c r="S83" s="143">
        <v>300</v>
      </c>
      <c r="T83" s="144">
        <f t="shared" si="2"/>
        <v>42</v>
      </c>
    </row>
    <row r="84" spans="1:20">
      <c r="A84" s="157" t="s">
        <v>114</v>
      </c>
      <c r="B84" s="62"/>
      <c r="C84" s="62" t="s">
        <v>51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8" t="s">
        <v>115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2"/>
      <c r="S85" s="140"/>
      <c r="T85" s="159">
        <f>SUM(T26:T84)</f>
        <v>906.8428</v>
      </c>
    </row>
    <row r="86" spans="1:20">
      <c r="A86" s="158" t="s">
        <v>116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0"/>
      <c r="T86" s="144">
        <f>SUM(T85/C24)</f>
        <v>129.548971428571</v>
      </c>
    </row>
    <row r="87" spans="18:18">
      <c r="R87" s="113"/>
    </row>
    <row r="88" spans="1:18">
      <c r="A88" s="83" t="s">
        <v>117</v>
      </c>
      <c r="R88" s="113"/>
    </row>
    <row r="89" spans="1:18">
      <c r="A89" s="83" t="s">
        <v>118</v>
      </c>
      <c r="R89" s="113"/>
    </row>
    <row r="90" spans="1:18">
      <c r="A90" s="3" t="s">
        <v>119</v>
      </c>
      <c r="C90" t="s">
        <v>120</v>
      </c>
      <c r="E90" t="s">
        <v>26</v>
      </c>
      <c r="I90" t="s">
        <v>121</v>
      </c>
      <c r="M90" t="s">
        <v>26</v>
      </c>
      <c r="R90" s="113"/>
    </row>
    <row r="91" spans="1:18">
      <c r="A91" s="83" t="s">
        <v>122</v>
      </c>
      <c r="R91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2025-05-14T05:01:25Z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7B1D1E95EFB24C3C8B13A5F7AC7A3998_13</vt:lpwstr>
  </property>
  <property fmtid="{D5CDD505-2E9C-101B-9397-08002B2CF9AE}" pid="3" name="KSOProductBuildVer">
    <vt:lpwstr>1049-12.2.0.20795</vt:lpwstr>
  </property>
</Properties>
</file>