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<sst xmlns="http://schemas.openxmlformats.org/spreadsheetml/2006/main" count="212" uniqueCount="132">
  <si>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</si>
  <si>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</si>
  <si>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</si>
  <si>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</si>
  <si>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19</t>
  </si>
  <si>
    <r>
      <rPr>
        <sz val="8"/>
        <rFont val="Arial Cyr"/>
        <charset val="204"/>
      </rPr>
      <t>"25"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</si>
  <si>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</si>
  <si>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</si>
  <si>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</si>
  <si>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</si>
  <si>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</si>
  <si>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</si>
  <si>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</si>
  <si>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</si>
  <si>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</si>
  <si>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</si>
  <si>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</si>
  <si>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</si>
  <si>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</si>
  <si>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</si>
  <si>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</si>
  <si>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</si>
  <si>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</si>
  <si>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</si>
  <si>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</si>
  <si>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</si>
  <si>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</si>
  <si>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</si>
  <si>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</si>
  <si>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</si>
  <si>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</si>
  <si>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</si>
  <si>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</si>
  <si>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</si>
  <si>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</si>
  <si>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</si>
  <si>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</si>
  <si>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</si>
  <si>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</si>
  <si>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</si>
  <si>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</si>
  <si>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</si>
  <si>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</si>
  <si>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</si>
  <si>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</si>
  <si>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</si>
  <si>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</si>
  <si>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</si>
  <si>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</si>
  <si>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</si>
  <si>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</si>
  <si>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</si>
  <si>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</si>
  <si>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</si>
  <si>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</si>
  <si>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Пряник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</si>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</sst>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workbookViewId="0">
      <selection activeCell="U91" sqref="U91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45772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4"/>
      <c r="K13" s="25"/>
      <c r="L13" s="95">
        <f>T85</f>
        <v>1069.24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ht="15.7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60</v>
      </c>
      <c r="P25" s="60"/>
      <c r="Q25" s="68"/>
      <c r="R25" s="142"/>
      <c r="S25" s="141"/>
      <c r="T25" s="141"/>
    </row>
    <row r="26" ht="15.75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0.42</v>
      </c>
      <c r="S26" s="144">
        <v>90</v>
      </c>
      <c r="T26" s="145">
        <f>SUM(R26*S26)</f>
        <v>37.8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 t="shared" ref="T27:T55" si="0">SUM(R27*S27)</f>
        <v>0</v>
      </c>
    </row>
    <row r="28" spans="1:20">
      <c r="A28" s="61" t="s">
        <v>67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3">
        <v>0</v>
      </c>
      <c r="S28" s="144">
        <v>75</v>
      </c>
      <c r="T28" s="145">
        <f t="shared" si="0"/>
        <v>0</v>
      </c>
    </row>
    <row r="29" spans="1:20">
      <c r="A29" s="63" t="s">
        <v>68</v>
      </c>
      <c r="B29" s="62"/>
      <c r="C29" s="62" t="s">
        <v>69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1</v>
      </c>
      <c r="O29" s="60"/>
      <c r="P29" s="60"/>
      <c r="Q29" s="74">
        <v>1</v>
      </c>
      <c r="R29" s="143">
        <v>7</v>
      </c>
      <c r="S29" s="144">
        <v>31</v>
      </c>
      <c r="T29" s="145">
        <f t="shared" si="0"/>
        <v>217</v>
      </c>
    </row>
    <row r="30" spans="1:20">
      <c r="A30" s="63" t="s">
        <v>70</v>
      </c>
      <c r="B30" s="62"/>
      <c r="C30" s="62" t="s">
        <v>69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71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72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0.602</v>
      </c>
      <c r="S32" s="144">
        <v>207</v>
      </c>
      <c r="T32" s="145">
        <f t="shared" si="0"/>
        <v>124.614</v>
      </c>
    </row>
    <row r="33" spans="1:20">
      <c r="A33" s="61" t="s">
        <v>73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74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1.372</v>
      </c>
      <c r="S34" s="144">
        <v>110</v>
      </c>
      <c r="T34" s="145">
        <f t="shared" si="0"/>
        <v>150.92</v>
      </c>
    </row>
    <row r="35" spans="1:20">
      <c r="A35" s="61" t="s">
        <v>75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76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0.175</v>
      </c>
      <c r="S36" s="144">
        <v>500</v>
      </c>
      <c r="T36" s="145">
        <f t="shared" si="0"/>
        <v>87.5</v>
      </c>
    </row>
    <row r="37" spans="1:20">
      <c r="A37" s="61" t="s">
        <v>77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0.014</v>
      </c>
      <c r="S37" s="144">
        <v>110</v>
      </c>
      <c r="T37" s="145">
        <f t="shared" si="0"/>
        <v>1.54</v>
      </c>
    </row>
    <row r="38" spans="1:20">
      <c r="A38" s="61" t="s">
        <v>78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79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80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81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0.14</v>
      </c>
      <c r="S41" s="144">
        <v>30</v>
      </c>
      <c r="T41" s="145">
        <f t="shared" si="0"/>
        <v>4.2</v>
      </c>
    </row>
    <row r="42" spans="1:20">
      <c r="A42" s="61" t="s">
        <v>82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0.266</v>
      </c>
      <c r="S42" s="144">
        <v>26</v>
      </c>
      <c r="T42" s="145">
        <f t="shared" si="0"/>
        <v>6.916</v>
      </c>
    </row>
    <row r="43" spans="1:20">
      <c r="A43" s="61" t="s">
        <v>83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1.274</v>
      </c>
      <c r="S43" s="144">
        <v>50</v>
      </c>
      <c r="T43" s="145">
        <f t="shared" si="0"/>
        <v>63.7</v>
      </c>
    </row>
    <row r="44" spans="1:20">
      <c r="A44" s="61" t="s">
        <v>84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85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0.546</v>
      </c>
      <c r="S45" s="144">
        <v>23</v>
      </c>
      <c r="T45" s="145">
        <f t="shared" si="0"/>
        <v>12.558</v>
      </c>
    </row>
    <row r="46" spans="1:20">
      <c r="A46" s="61" t="s">
        <v>86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0.007</v>
      </c>
      <c r="S46" s="144">
        <v>315</v>
      </c>
      <c r="T46" s="145">
        <f t="shared" si="0"/>
        <v>2.205</v>
      </c>
    </row>
    <row r="47" spans="1:20">
      <c r="A47" s="61" t="s">
        <v>87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88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89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0.175</v>
      </c>
      <c r="S49" s="144">
        <v>345</v>
      </c>
      <c r="T49" s="145">
        <f t="shared" si="0"/>
        <v>60.375</v>
      </c>
    </row>
    <row r="50" spans="1:20">
      <c r="A50" s="61" t="s">
        <v>49</v>
      </c>
      <c r="B50" s="62"/>
      <c r="C50" s="62" t="s">
        <v>90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1.4</v>
      </c>
      <c r="S50" s="144">
        <v>90</v>
      </c>
      <c r="T50" s="145">
        <f t="shared" si="0"/>
        <v>126</v>
      </c>
    </row>
    <row r="51" spans="1:20">
      <c r="A51" s="61" t="s">
        <v>91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0.042</v>
      </c>
      <c r="S51" s="144">
        <v>200</v>
      </c>
      <c r="T51" s="145">
        <f t="shared" si="0"/>
        <v>8.4</v>
      </c>
    </row>
    <row r="52" spans="1:20">
      <c r="A52" s="61" t="s">
        <v>92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93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94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0.112</v>
      </c>
      <c r="S54" s="144">
        <v>60</v>
      </c>
      <c r="T54" s="145">
        <f t="shared" si="0"/>
        <v>6.72</v>
      </c>
    </row>
    <row r="55" spans="1:20">
      <c r="A55" s="61" t="s">
        <v>95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6" t="s">
        <v>96</v>
      </c>
      <c r="S56" s="147"/>
      <c r="T56" s="148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49" t="s">
        <v>33</v>
      </c>
      <c r="S57" s="150"/>
      <c r="T57" s="150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97</v>
      </c>
      <c r="J58" s="40"/>
      <c r="K58" s="40"/>
      <c r="L58" s="40"/>
      <c r="M58" s="100"/>
      <c r="N58" s="112" t="s">
        <v>98</v>
      </c>
      <c r="O58" s="102"/>
      <c r="P58" s="103"/>
      <c r="Q58" s="132"/>
      <c r="R58" s="151" t="s">
        <v>39</v>
      </c>
      <c r="S58" s="152"/>
      <c r="T58" s="152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49" t="s">
        <v>41</v>
      </c>
      <c r="S59" s="150"/>
      <c r="T59" s="150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99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3"/>
      <c r="T60" s="153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4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5" t="s">
        <v>61</v>
      </c>
      <c r="S62" s="152" t="s">
        <v>59</v>
      </c>
      <c r="T62" s="152" t="s">
        <v>60</v>
      </c>
    </row>
    <row r="63" spans="1:20">
      <c r="A63" s="61" t="s">
        <v>100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101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102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103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104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105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106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107</v>
      </c>
      <c r="B70" s="62"/>
      <c r="C70" s="62" t="s">
        <v>56</v>
      </c>
      <c r="D70" s="60" t="s">
        <v>108</v>
      </c>
      <c r="E70" s="60"/>
      <c r="F70" s="60"/>
      <c r="G70" s="60">
        <v>0.007</v>
      </c>
      <c r="H70" s="60"/>
      <c r="I70" s="60"/>
      <c r="J70" s="60"/>
      <c r="K70" s="60"/>
      <c r="L70" s="60">
        <v>0.007</v>
      </c>
      <c r="M70" s="60"/>
      <c r="N70" s="60"/>
      <c r="O70" s="60"/>
      <c r="P70" s="60"/>
      <c r="Q70" s="74">
        <f t="shared" si="3"/>
        <v>0.014</v>
      </c>
      <c r="R70" s="143">
        <f>Q70*C24</f>
        <v>0.098</v>
      </c>
      <c r="S70" s="144">
        <v>60</v>
      </c>
      <c r="T70" s="145">
        <f t="shared" si="2"/>
        <v>5.88</v>
      </c>
    </row>
    <row r="71" spans="1:20">
      <c r="A71" s="61" t="s">
        <v>109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0.0259</v>
      </c>
      <c r="S71" s="144">
        <v>12</v>
      </c>
      <c r="T71" s="145">
        <f t="shared" si="2"/>
        <v>0.3108</v>
      </c>
    </row>
    <row r="72" spans="1:20">
      <c r="A72" s="61" t="s">
        <v>110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6" t="s">
        <v>111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0.21</v>
      </c>
      <c r="S73" s="144">
        <v>180</v>
      </c>
      <c r="T73" s="145">
        <f t="shared" si="2"/>
        <v>37.8</v>
      </c>
    </row>
    <row r="74" spans="1:20">
      <c r="A74" s="61" t="s">
        <v>112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6" t="s">
        <v>113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6" t="s">
        <v>114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6" t="s">
        <v>115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6" t="s">
        <v>116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6" t="s">
        <v>117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7" t="s">
        <v>118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>
        <v>0.06</v>
      </c>
      <c r="P80" s="60"/>
      <c r="Q80" s="74">
        <f t="shared" si="3"/>
        <v>0.06</v>
      </c>
      <c r="R80" s="143">
        <f>SUM(C24*Q80)</f>
        <v>0.42</v>
      </c>
      <c r="S80" s="144">
        <v>165</v>
      </c>
      <c r="T80" s="145">
        <f t="shared" si="2"/>
        <v>69.3</v>
      </c>
    </row>
    <row r="81" spans="1:20">
      <c r="A81" s="156" t="s">
        <v>119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6" t="s">
        <v>120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8" t="s">
        <v>121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8" t="s">
        <v>122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59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v>1069.24</v>
      </c>
    </row>
    <row r="86" spans="1:20">
      <c r="A86" s="159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0"/>
      <c r="R86" s="161"/>
      <c r="S86" s="141"/>
      <c r="T86" s="145">
        <f>SUM(T85/C24)</f>
        <v>152.748571428571</v>
      </c>
    </row>
    <row r="87" spans="18:18">
      <c r="R87" s="114"/>
    </row>
    <row r="88" spans="1:18">
      <c r="A88" s="85" t="s">
        <v>125</v>
      </c>
      <c r="I88" s="3"/>
      <c r="R88" s="114"/>
    </row>
    <row r="89" spans="1:18">
      <c r="A89" s="85" t="s">
        <v>126</v>
      </c>
      <c r="R89" s="114"/>
    </row>
    <row r="90" spans="1:18">
      <c r="A90" s="3" t="s">
        <v>127</v>
      </c>
      <c r="C90" t="s">
        <v>128</v>
      </c>
      <c r="E90" t="s">
        <v>30</v>
      </c>
      <c r="J90" t="s">
        <v>129</v>
      </c>
      <c r="M90" t="s">
        <v>30</v>
      </c>
      <c r="R90" s="114"/>
    </row>
    <row r="91" spans="1:18">
      <c r="A91" s="85" t="s">
        <v>130</v>
      </c>
      <c r="I91" t="s">
        <v>131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2025-05-23T05:22:51Z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4E68DADADF2B4E6EB5C1C85BB33526E7_13</vt:lpwstr>
  </property>
  <property fmtid="{D5CDD505-2E9C-101B-9397-08002B2CF9AE}" pid="3" name="KSOProductBuildVer">
    <vt:lpwstr>1049-12.2.0.21179</vt:lpwstr>
  </property>
</Properties>
</file>